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2" sheetId="1" r:id="rId1"/>
    <sheet name="Лист3" sheetId="2" r:id="rId2"/>
    <sheet name="ЧЭС_прил1 " sheetId="3" r:id="rId3"/>
  </sheets>
  <externalReferences>
    <externalReference r:id="rId6"/>
  </externalReferences>
  <definedNames>
    <definedName name="_xlnm.Print_Area" localSheetId="2">'/Documents and Settings\user20\Рабочий стол\Мои документы\Документы\Тарифы для ГП 2012\МЭК\[Приложение 1 27.12.2012_ЧЭС.xls]ЧЭС_прил1 (2)'!$A$47:$D$91</definedName>
  </definedNames>
  <calcPr fullCalcOnLoad="1"/>
</workbook>
</file>

<file path=xl/sharedStrings.xml><?xml version="1.0" encoding="utf-8"?>
<sst xmlns="http://schemas.openxmlformats.org/spreadsheetml/2006/main" count="64" uniqueCount="38">
  <si>
    <t>Приложение 1</t>
  </si>
  <si>
    <t xml:space="preserve">к постановлению Государственного комитета </t>
  </si>
  <si>
    <t>"Единый тарифный орган Челябинской области"</t>
  </si>
  <si>
    <t>№ п/п</t>
  </si>
  <si>
    <t>Показатель (группы потребителей с разбивкой по ставкам и дифференциацией по зонам суток)</t>
  </si>
  <si>
    <t>1. 1</t>
  </si>
  <si>
    <t>1.1.1</t>
  </si>
  <si>
    <t>1.1.2</t>
  </si>
  <si>
    <t>1.1.3</t>
  </si>
  <si>
    <t>1.2</t>
  </si>
  <si>
    <t>1.2.1</t>
  </si>
  <si>
    <t>1.2.2</t>
  </si>
  <si>
    <t>1.2.3</t>
  </si>
  <si>
    <t>1.3</t>
  </si>
  <si>
    <t>1.3.1</t>
  </si>
  <si>
    <t>1.3.2</t>
  </si>
  <si>
    <t>1.3.3</t>
  </si>
  <si>
    <t>2</t>
  </si>
  <si>
    <t>2.1</t>
  </si>
  <si>
    <t>2.2</t>
  </si>
  <si>
    <t>2.3</t>
  </si>
  <si>
    <t>Население (с учетом НДС)</t>
  </si>
  <si>
    <t>Население, за исключением указанного в пунктах 1.2 и 1.3</t>
  </si>
  <si>
    <t>Одноставочный тариф</t>
  </si>
  <si>
    <t>Тариф, дифференцированный по двум зонам суток</t>
  </si>
  <si>
    <t>Пиковая зона</t>
  </si>
  <si>
    <t>Ночная зона</t>
  </si>
  <si>
    <t>Тариф, дифференцированный по трем зонам суток</t>
  </si>
  <si>
    <t>Полупиковая зона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</si>
  <si>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</t>
  </si>
  <si>
    <t>Население, проживающее в сельских населенных пунктах</t>
  </si>
  <si>
    <t>Потребители, приравненные к населению (с учетом НДС)</t>
  </si>
  <si>
    <t>с 01.01.2012 г. по 30.06.2012 г.</t>
  </si>
  <si>
    <t>с 01.07.2012 г. по 31.12.2012 г.</t>
  </si>
  <si>
    <t>Тарифы, руб./ кВт.ч</t>
  </si>
  <si>
    <t>1</t>
  </si>
  <si>
    <t xml:space="preserve">от 22 декабря 2011 года № 46/2 </t>
  </si>
  <si>
    <t>Тарифы на электрическую энергию, поставляемую ОАО «Челябэнергосбыт»                                    населению и приравненным к нему категориям потребителей                                                         на территории Челябинской области в 2012 году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</si>
</sst>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22"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164" fontId="4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justify" vertical="center" wrapText="1"/>
    </xf>
    <xf numFmtId="2" fontId="4" fillId="0" borderId="17" xfId="0" applyNumberFormat="1" applyFont="1" applyBorder="1" applyAlignment="1">
      <alignment horizontal="justify" vertical="center" wrapText="1"/>
    </xf>
    <xf numFmtId="2" fontId="4" fillId="0" borderId="18" xfId="0" applyNumberFormat="1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20\&#1056;&#1072;&#1073;&#1086;&#1095;&#1080;&#1081;%20&#1089;&#1090;&#1086;&#1083;\&#1052;&#1086;&#1080;%20&#1076;&#1086;&#1082;&#1091;&#1084;&#1077;&#1085;&#1090;&#1099;\&#1044;&#1086;&#1082;&#1091;&#1084;&#1077;&#1085;&#1090;&#1099;\&#1058;&#1072;&#1088;&#1080;&#1092;&#1099;%20&#1076;&#1083;&#1103;%20&#1043;&#1055;%202012\&#1052;&#1069;&#1050;\&#1055;&#1088;&#1080;&#1083;&#1086;&#1078;&#1077;&#1085;&#1080;&#1077;%201%2027.12.2012_&#1063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ЧЭС_прил1 (2)"/>
    </sheetNames>
    <sheetDataSet>
      <sheetData sheetId="2">
        <row r="47">
          <cell r="D47" t="str">
            <v>Приложение 1</v>
          </cell>
        </row>
        <row r="48">
          <cell r="B48" t="str">
            <v>к постановлению Государственного комитета </v>
          </cell>
        </row>
        <row r="49">
          <cell r="B49" t="str">
            <v>"Единый тарифный орган Челябинской области"</v>
          </cell>
        </row>
        <row r="50">
          <cell r="B50" t="str">
            <v>от 22 декабря 2011 года № </v>
          </cell>
        </row>
        <row r="52">
          <cell r="A52" t="str">
            <v>Тарифы на электрическую энергию, поставляемую ООО «Магнитогорская энергетическая компания» населению и приравненным к нему категориям потребителей на территории Челябинской области в 2012 году</v>
          </cell>
        </row>
        <row r="53">
          <cell r="A53" t="str">
            <v>№ п/п</v>
          </cell>
          <cell r="B53" t="str">
            <v>Показатель (группы потребителей с разбивкой по ставкам и дифференциацией по зонам суток)</v>
          </cell>
        </row>
        <row r="54">
          <cell r="C54" t="str">
            <v>с 01.01.2012 г. по 30.06.2012 г.</v>
          </cell>
          <cell r="D54" t="str">
            <v>с 01.07.2012 г. по 31.12.2012 г.</v>
          </cell>
        </row>
        <row r="55">
          <cell r="A55">
            <v>1</v>
          </cell>
          <cell r="B55" t="str">
            <v>Население (с учетом НДС)</v>
          </cell>
        </row>
        <row r="56">
          <cell r="A56" t="str">
            <v>1. 1</v>
          </cell>
          <cell r="B56" t="str">
            <v>Население, за исключением указанного в пунктах 1.2 и 1.3</v>
          </cell>
        </row>
        <row r="57">
          <cell r="A57" t="str">
            <v>1.1.1</v>
          </cell>
          <cell r="B57" t="str">
            <v>Одноставочный тариф</v>
          </cell>
          <cell r="C57">
            <v>1.97</v>
          </cell>
          <cell r="D57">
            <v>2.0901699999999996</v>
          </cell>
        </row>
        <row r="58">
          <cell r="A58" t="str">
            <v>1.1.2</v>
          </cell>
          <cell r="B58" t="str">
            <v>Тариф, дифференцированный по двум зонам суток</v>
          </cell>
        </row>
        <row r="59">
          <cell r="B59" t="str">
            <v>Пиковая зона</v>
          </cell>
          <cell r="C59">
            <v>2.32814</v>
          </cell>
          <cell r="D59">
            <v>2.4701565399999996</v>
          </cell>
        </row>
        <row r="60">
          <cell r="B60" t="str">
            <v>Ночная зона</v>
          </cell>
          <cell r="C60">
            <v>1.1327999999999998</v>
          </cell>
          <cell r="D60">
            <v>1.2019007999999998</v>
          </cell>
        </row>
        <row r="61">
          <cell r="A61" t="str">
            <v>1.1.3</v>
          </cell>
          <cell r="B61" t="str">
            <v>Тариф, дифференцированный по трем зонам суток</v>
          </cell>
        </row>
        <row r="62">
          <cell r="B62" t="str">
            <v>Пиковая зона</v>
          </cell>
          <cell r="C62">
            <v>2.88746</v>
          </cell>
          <cell r="D62">
            <v>3.06359506</v>
          </cell>
        </row>
        <row r="63">
          <cell r="B63" t="str">
            <v>Полупиковая зона</v>
          </cell>
          <cell r="C63">
            <v>1.97</v>
          </cell>
          <cell r="D63">
            <v>2.0901699999999996</v>
          </cell>
        </row>
        <row r="64">
          <cell r="B64" t="str">
            <v>Ночная зона</v>
          </cell>
          <cell r="C64">
            <v>1.1327999999999998</v>
          </cell>
          <cell r="D64">
            <v>1.2019007999999998</v>
          </cell>
        </row>
        <row r="65">
          <cell r="A65" t="str">
            <v>1.2</v>
          </cell>
          <cell r="B65" t="str">
            <v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</v>
          </cell>
        </row>
        <row r="66">
          <cell r="A66" t="str">
            <v>1.2.1</v>
          </cell>
          <cell r="B66" t="str">
            <v>Одноставочный тариф</v>
          </cell>
          <cell r="C66">
            <v>1.379</v>
          </cell>
          <cell r="D66">
            <v>1.4631189999999996</v>
          </cell>
        </row>
        <row r="67">
          <cell r="A67" t="str">
            <v>1.2.2</v>
          </cell>
          <cell r="B67" t="str">
            <v>Тариф, дифференцированный по двум зонам суток</v>
          </cell>
        </row>
        <row r="68">
          <cell r="B68" t="str">
            <v>Пиковая зона</v>
          </cell>
          <cell r="C68">
            <v>1.63</v>
          </cell>
          <cell r="D68">
            <v>1.7294299999999998</v>
          </cell>
        </row>
        <row r="69">
          <cell r="B69" t="str">
            <v>Ночная зона</v>
          </cell>
          <cell r="C69">
            <v>0.7929599999999998</v>
          </cell>
          <cell r="D69">
            <v>0.8413305599999997</v>
          </cell>
        </row>
        <row r="70">
          <cell r="A70" t="str">
            <v>1.2.3</v>
          </cell>
          <cell r="B70" t="str">
            <v>Тариф, дифференцированный по трем зонам суток</v>
          </cell>
        </row>
        <row r="71">
          <cell r="B71" t="str">
            <v>Пиковая зона</v>
          </cell>
          <cell r="C71">
            <v>2.021222</v>
          </cell>
          <cell r="D71">
            <v>2.144516542</v>
          </cell>
        </row>
        <row r="72">
          <cell r="B72" t="str">
            <v>Полупиковая зона</v>
          </cell>
          <cell r="C72">
            <v>1.379</v>
          </cell>
          <cell r="D72">
            <v>1.4631189999999998</v>
          </cell>
        </row>
        <row r="73">
          <cell r="B73" t="str">
            <v>Ночная зона</v>
          </cell>
          <cell r="C73">
            <v>0.7929599999999998</v>
          </cell>
          <cell r="D73">
            <v>0.8413305599999997</v>
          </cell>
        </row>
        <row r="74">
          <cell r="A74" t="str">
            <v>1.3</v>
          </cell>
          <cell r="B74" t="str">
            <v>Население, проживающее в сельских населенных пунктах</v>
          </cell>
        </row>
        <row r="75">
          <cell r="A75" t="str">
            <v>1.3.1</v>
          </cell>
          <cell r="B75" t="str">
            <v>Одноставочный тариф</v>
          </cell>
          <cell r="C75">
            <v>1.379</v>
          </cell>
          <cell r="D75">
            <v>1.4631189999999996</v>
          </cell>
        </row>
        <row r="76">
          <cell r="A76" t="str">
            <v>1.3.2</v>
          </cell>
          <cell r="B76" t="str">
            <v>Тариф, дифференцированный по двум зонам суток</v>
          </cell>
        </row>
        <row r="77">
          <cell r="B77" t="str">
            <v>Пиковая зона</v>
          </cell>
          <cell r="C77">
            <v>1.63</v>
          </cell>
          <cell r="D77">
            <v>1.7294299999999998</v>
          </cell>
        </row>
        <row r="78">
          <cell r="B78" t="str">
            <v>Ночная зона</v>
          </cell>
          <cell r="C78">
            <v>0.7929599999999998</v>
          </cell>
          <cell r="D78">
            <v>0.8413305599999997</v>
          </cell>
        </row>
        <row r="79">
          <cell r="A79" t="str">
            <v>1.3.3</v>
          </cell>
          <cell r="B79" t="str">
            <v>Тариф, дифференцированный по трем зонам суток</v>
          </cell>
        </row>
        <row r="80">
          <cell r="B80" t="str">
            <v>Пиковая зона</v>
          </cell>
          <cell r="C80">
            <v>2.021222</v>
          </cell>
          <cell r="D80">
            <v>2.144516542</v>
          </cell>
        </row>
        <row r="81">
          <cell r="B81" t="str">
            <v>Полупиковая зона</v>
          </cell>
          <cell r="C81">
            <v>1.379</v>
          </cell>
          <cell r="D81">
            <v>1.4631189999999998</v>
          </cell>
        </row>
        <row r="82">
          <cell r="B82" t="str">
            <v>Ночная зона</v>
          </cell>
          <cell r="C82">
            <v>0.7929599999999998</v>
          </cell>
          <cell r="D82">
            <v>0.8413305599999997</v>
          </cell>
        </row>
        <row r="83">
          <cell r="A83" t="str">
            <v>2</v>
          </cell>
          <cell r="B83" t="str">
            <v>Потребители, приравненные к населению (с учетом НДС)</v>
          </cell>
        </row>
        <row r="84">
          <cell r="A84" t="str">
            <v>2.1</v>
          </cell>
          <cell r="B84" t="str">
            <v>Одноставочный тариф</v>
          </cell>
          <cell r="C84">
            <v>1.97</v>
          </cell>
          <cell r="D84">
            <v>2.0901699999999996</v>
          </cell>
        </row>
        <row r="85">
          <cell r="A85" t="str">
            <v>2.2</v>
          </cell>
          <cell r="B85" t="str">
            <v>Тариф, дифференцированный по двум зонам суток</v>
          </cell>
        </row>
        <row r="86">
          <cell r="B86" t="str">
            <v>Пиковая зона</v>
          </cell>
          <cell r="C86">
            <v>2.32814</v>
          </cell>
          <cell r="D86">
            <v>2.4701565399999996</v>
          </cell>
        </row>
        <row r="87">
          <cell r="B87" t="str">
            <v>Ночная зона</v>
          </cell>
          <cell r="C87">
            <v>1.1327999999999998</v>
          </cell>
          <cell r="D87">
            <v>1.2019007999999998</v>
          </cell>
        </row>
        <row r="88">
          <cell r="A88" t="str">
            <v>2.3</v>
          </cell>
          <cell r="B88" t="str">
            <v>Тариф, дифференцированный по трем зонам суток</v>
          </cell>
        </row>
        <row r="89">
          <cell r="B89" t="str">
            <v>Пиковая зона</v>
          </cell>
          <cell r="C89">
            <v>2.88746</v>
          </cell>
          <cell r="D89">
            <v>3.06359506</v>
          </cell>
        </row>
        <row r="90">
          <cell r="B90" t="str">
            <v>Полупиковая зона</v>
          </cell>
          <cell r="C90">
            <v>1.97</v>
          </cell>
          <cell r="D90">
            <v>2.0901699999999996</v>
          </cell>
        </row>
        <row r="91">
          <cell r="B91" t="str">
            <v>Ночная зона</v>
          </cell>
          <cell r="C91">
            <v>1.1327999999999998</v>
          </cell>
          <cell r="D91">
            <v>1.2019007999999998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9"/>
  <sheetViews>
    <sheetView tabSelected="1" zoomScale="110" zoomScaleNormal="110" zoomScalePageLayoutView="0" workbookViewId="0" topLeftCell="A1">
      <selection activeCell="F9" sqref="F9"/>
    </sheetView>
  </sheetViews>
  <sheetFormatPr defaultColWidth="9.140625" defaultRowHeight="15"/>
  <cols>
    <col min="1" max="1" width="5.57421875" style="9" customWidth="1"/>
    <col min="2" max="2" width="47.57421875" style="0" customWidth="1"/>
    <col min="3" max="3" width="17.57421875" style="3" customWidth="1"/>
    <col min="4" max="4" width="17.28125" style="0" customWidth="1"/>
  </cols>
  <sheetData>
    <row r="1" spans="1:5" ht="15">
      <c r="A1" s="15"/>
      <c r="B1" s="13"/>
      <c r="C1" s="14"/>
      <c r="D1" s="16" t="s">
        <v>0</v>
      </c>
      <c r="E1" s="18"/>
    </row>
    <row r="2" spans="1:53" ht="12.75" customHeight="1">
      <c r="A2" s="15"/>
      <c r="B2" s="25" t="s">
        <v>1</v>
      </c>
      <c r="C2" s="25"/>
      <c r="D2" s="25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5">
      <c r="A3" s="15"/>
      <c r="B3" s="25" t="s">
        <v>2</v>
      </c>
      <c r="C3" s="25"/>
      <c r="D3" s="25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5">
      <c r="A4" s="15"/>
      <c r="B4" s="25" t="s">
        <v>36</v>
      </c>
      <c r="C4" s="25"/>
      <c r="D4" s="25"/>
      <c r="E4" s="1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ht="10.5" customHeight="1"/>
    <row r="6" spans="1:4" ht="48" customHeight="1">
      <c r="A6" s="32" t="s">
        <v>37</v>
      </c>
      <c r="B6" s="33"/>
      <c r="C6" s="33"/>
      <c r="D6" s="33"/>
    </row>
    <row r="7" spans="1:4" ht="26.25" customHeight="1">
      <c r="A7" s="39" t="s">
        <v>3</v>
      </c>
      <c r="B7" s="37" t="s">
        <v>4</v>
      </c>
      <c r="C7" s="23" t="s">
        <v>34</v>
      </c>
      <c r="D7" s="24"/>
    </row>
    <row r="8" spans="1:4" ht="30.75" customHeight="1">
      <c r="A8" s="40"/>
      <c r="B8" s="38"/>
      <c r="C8" s="6" t="s">
        <v>32</v>
      </c>
      <c r="D8" s="6" t="s">
        <v>33</v>
      </c>
    </row>
    <row r="9" spans="1:4" ht="14.25" customHeight="1">
      <c r="A9" s="21" t="s">
        <v>35</v>
      </c>
      <c r="B9" s="22">
        <v>2</v>
      </c>
      <c r="C9" s="22">
        <v>3</v>
      </c>
      <c r="D9" s="22">
        <v>4</v>
      </c>
    </row>
    <row r="10" spans="1:4" ht="15.75">
      <c r="A10" s="11">
        <v>1</v>
      </c>
      <c r="B10" s="29" t="s">
        <v>21</v>
      </c>
      <c r="C10" s="30"/>
      <c r="D10" s="31"/>
    </row>
    <row r="11" spans="1:6" ht="15.75">
      <c r="A11" s="11" t="s">
        <v>5</v>
      </c>
      <c r="B11" s="29" t="s">
        <v>22</v>
      </c>
      <c r="C11" s="30"/>
      <c r="D11" s="31"/>
      <c r="F11" s="1"/>
    </row>
    <row r="12" spans="1:4" ht="15.75">
      <c r="A12" s="11" t="s">
        <v>6</v>
      </c>
      <c r="B12" s="5" t="s">
        <v>23</v>
      </c>
      <c r="C12" s="12">
        <v>1.97</v>
      </c>
      <c r="D12" s="20">
        <f>C12*1.061</f>
        <v>2.0901699999999996</v>
      </c>
    </row>
    <row r="13" spans="1:4" ht="15.75">
      <c r="A13" s="26" t="s">
        <v>7</v>
      </c>
      <c r="B13" s="29" t="s">
        <v>24</v>
      </c>
      <c r="C13" s="30"/>
      <c r="D13" s="31"/>
    </row>
    <row r="14" spans="1:4" ht="15.75">
      <c r="A14" s="27"/>
      <c r="B14" s="5" t="s">
        <v>25</v>
      </c>
      <c r="C14" s="12">
        <f>1.973*1.18</f>
        <v>2.32814</v>
      </c>
      <c r="D14" s="20">
        <f>C14*1.061</f>
        <v>2.4701565399999996</v>
      </c>
    </row>
    <row r="15" spans="1:4" ht="15.75">
      <c r="A15" s="28"/>
      <c r="B15" s="5" t="s">
        <v>26</v>
      </c>
      <c r="C15" s="12">
        <f>0.96*1.18</f>
        <v>1.1327999999999998</v>
      </c>
      <c r="D15" s="20">
        <f>C15*1.061</f>
        <v>1.2019007999999998</v>
      </c>
    </row>
    <row r="16" spans="1:4" ht="15.75">
      <c r="A16" s="26" t="s">
        <v>8</v>
      </c>
      <c r="B16" s="29" t="s">
        <v>27</v>
      </c>
      <c r="C16" s="30"/>
      <c r="D16" s="31"/>
    </row>
    <row r="17" spans="1:4" ht="15.75" customHeight="1">
      <c r="A17" s="27"/>
      <c r="B17" s="5" t="s">
        <v>25</v>
      </c>
      <c r="C17" s="12">
        <f>2.447*1.18</f>
        <v>2.88746</v>
      </c>
      <c r="D17" s="20">
        <f>C17*1.061</f>
        <v>3.06359506</v>
      </c>
    </row>
    <row r="18" spans="1:4" ht="15.75">
      <c r="A18" s="27"/>
      <c r="B18" s="5" t="s">
        <v>28</v>
      </c>
      <c r="C18" s="17">
        <v>1.97</v>
      </c>
      <c r="D18" s="20">
        <f>C18*1.061</f>
        <v>2.0901699999999996</v>
      </c>
    </row>
    <row r="19" spans="1:4" ht="15.75">
      <c r="A19" s="28"/>
      <c r="B19" s="5" t="s">
        <v>26</v>
      </c>
      <c r="C19" s="12">
        <f>0.96*1.18</f>
        <v>1.1327999999999998</v>
      </c>
      <c r="D19" s="20">
        <f>C19*1.061</f>
        <v>1.2019007999999998</v>
      </c>
    </row>
    <row r="20" spans="1:4" ht="47.25" customHeight="1">
      <c r="A20" s="11" t="s">
        <v>9</v>
      </c>
      <c r="B20" s="34" t="s">
        <v>29</v>
      </c>
      <c r="C20" s="35"/>
      <c r="D20" s="36"/>
    </row>
    <row r="21" spans="1:4" ht="15.75">
      <c r="A21" s="11" t="s">
        <v>10</v>
      </c>
      <c r="B21" s="5" t="s">
        <v>23</v>
      </c>
      <c r="C21" s="7">
        <v>1.379</v>
      </c>
      <c r="D21" s="20">
        <f>D12*0.7</f>
        <v>1.4631189999999996</v>
      </c>
    </row>
    <row r="22" spans="1:4" ht="15.75">
      <c r="A22" s="26" t="s">
        <v>11</v>
      </c>
      <c r="B22" s="29" t="s">
        <v>24</v>
      </c>
      <c r="C22" s="30"/>
      <c r="D22" s="31"/>
    </row>
    <row r="23" spans="1:4" ht="15.75">
      <c r="A23" s="27"/>
      <c r="B23" s="5" t="s">
        <v>25</v>
      </c>
      <c r="C23" s="12">
        <v>1.63</v>
      </c>
      <c r="D23" s="20">
        <f>C23*1.061</f>
        <v>1.7294299999999998</v>
      </c>
    </row>
    <row r="24" spans="1:4" ht="15.75">
      <c r="A24" s="28"/>
      <c r="B24" s="5" t="s">
        <v>26</v>
      </c>
      <c r="C24" s="12">
        <f>C15*0.7</f>
        <v>0.7929599999999998</v>
      </c>
      <c r="D24" s="20">
        <f>C24*1.061</f>
        <v>0.8413305599999997</v>
      </c>
    </row>
    <row r="25" spans="1:4" ht="15.75">
      <c r="A25" s="26" t="s">
        <v>12</v>
      </c>
      <c r="B25" s="29" t="s">
        <v>27</v>
      </c>
      <c r="C25" s="30"/>
      <c r="D25" s="31"/>
    </row>
    <row r="26" spans="1:4" ht="15.75">
      <c r="A26" s="27"/>
      <c r="B26" s="5" t="s">
        <v>25</v>
      </c>
      <c r="C26" s="12">
        <f>C17*0.7</f>
        <v>2.021222</v>
      </c>
      <c r="D26" s="20">
        <f>C26*1.061</f>
        <v>2.144516542</v>
      </c>
    </row>
    <row r="27" spans="1:4" ht="15.75">
      <c r="A27" s="27"/>
      <c r="B27" s="5" t="s">
        <v>28</v>
      </c>
      <c r="C27" s="12">
        <f>C18*0.7</f>
        <v>1.379</v>
      </c>
      <c r="D27" s="20">
        <f>C27*1.061</f>
        <v>1.4631189999999998</v>
      </c>
    </row>
    <row r="28" spans="1:4" ht="15.75">
      <c r="A28" s="28"/>
      <c r="B28" s="5" t="s">
        <v>26</v>
      </c>
      <c r="C28" s="12">
        <f>C19*0.7</f>
        <v>0.7929599999999998</v>
      </c>
      <c r="D28" s="20">
        <f>C28*1.061</f>
        <v>0.8413305599999997</v>
      </c>
    </row>
    <row r="29" spans="1:4" ht="15.75">
      <c r="A29" s="11" t="s">
        <v>13</v>
      </c>
      <c r="B29" s="29" t="s">
        <v>30</v>
      </c>
      <c r="C29" s="30"/>
      <c r="D29" s="31"/>
    </row>
    <row r="30" spans="1:4" ht="15.75">
      <c r="A30" s="11" t="s">
        <v>14</v>
      </c>
      <c r="B30" s="5" t="s">
        <v>23</v>
      </c>
      <c r="C30" s="7">
        <v>1.379</v>
      </c>
      <c r="D30" s="20">
        <f>D12*0.7</f>
        <v>1.4631189999999996</v>
      </c>
    </row>
    <row r="31" spans="1:4" ht="15.75">
      <c r="A31" s="41" t="s">
        <v>15</v>
      </c>
      <c r="B31" s="29" t="s">
        <v>24</v>
      </c>
      <c r="C31" s="30"/>
      <c r="D31" s="31"/>
    </row>
    <row r="32" spans="1:4" ht="15.75">
      <c r="A32" s="41"/>
      <c r="B32" s="5" t="s">
        <v>25</v>
      </c>
      <c r="C32" s="12">
        <v>1.63</v>
      </c>
      <c r="D32" s="20">
        <f>C32*1.061</f>
        <v>1.7294299999999998</v>
      </c>
    </row>
    <row r="33" spans="1:4" ht="15.75">
      <c r="A33" s="41"/>
      <c r="B33" s="5" t="s">
        <v>26</v>
      </c>
      <c r="C33" s="12">
        <f>C15*0.7</f>
        <v>0.7929599999999998</v>
      </c>
      <c r="D33" s="20">
        <f>C33*1.061</f>
        <v>0.8413305599999997</v>
      </c>
    </row>
    <row r="34" spans="1:4" ht="15.75">
      <c r="A34" s="26" t="s">
        <v>16</v>
      </c>
      <c r="B34" s="29" t="s">
        <v>27</v>
      </c>
      <c r="C34" s="30"/>
      <c r="D34" s="31"/>
    </row>
    <row r="35" spans="1:4" ht="15.75">
      <c r="A35" s="27"/>
      <c r="B35" s="5" t="s">
        <v>25</v>
      </c>
      <c r="C35" s="12">
        <f>C17*0.7</f>
        <v>2.021222</v>
      </c>
      <c r="D35" s="20">
        <f>C35*1.061</f>
        <v>2.144516542</v>
      </c>
    </row>
    <row r="36" spans="1:4" ht="15.75">
      <c r="A36" s="27"/>
      <c r="B36" s="5" t="s">
        <v>28</v>
      </c>
      <c r="C36" s="12">
        <f>C18*0.7</f>
        <v>1.379</v>
      </c>
      <c r="D36" s="20">
        <f>C36*1.061</f>
        <v>1.4631189999999998</v>
      </c>
    </row>
    <row r="37" spans="1:4" ht="15.75">
      <c r="A37" s="28"/>
      <c r="B37" s="5" t="s">
        <v>26</v>
      </c>
      <c r="C37" s="12">
        <f>C19*0.7</f>
        <v>0.7929599999999998</v>
      </c>
      <c r="D37" s="20">
        <f>C37*1.061</f>
        <v>0.8413305599999997</v>
      </c>
    </row>
    <row r="38" spans="1:4" ht="15.75">
      <c r="A38" s="11" t="s">
        <v>17</v>
      </c>
      <c r="B38" s="29" t="s">
        <v>31</v>
      </c>
      <c r="C38" s="30"/>
      <c r="D38" s="31"/>
    </row>
    <row r="39" spans="1:4" ht="15.75">
      <c r="A39" s="11" t="s">
        <v>18</v>
      </c>
      <c r="B39" s="5" t="s">
        <v>23</v>
      </c>
      <c r="C39" s="12">
        <v>1.97</v>
      </c>
      <c r="D39" s="20">
        <f>C39*1.061</f>
        <v>2.0901699999999996</v>
      </c>
    </row>
    <row r="40" spans="1:4" ht="15.75">
      <c r="A40" s="41" t="s">
        <v>19</v>
      </c>
      <c r="B40" s="29" t="s">
        <v>24</v>
      </c>
      <c r="C40" s="30"/>
      <c r="D40" s="31"/>
    </row>
    <row r="41" spans="1:4" ht="15.75">
      <c r="A41" s="41"/>
      <c r="B41" s="5" t="s">
        <v>25</v>
      </c>
      <c r="C41" s="12">
        <f>1.973*1.18</f>
        <v>2.32814</v>
      </c>
      <c r="D41" s="20">
        <f>C41*1.061</f>
        <v>2.4701565399999996</v>
      </c>
    </row>
    <row r="42" spans="1:4" ht="15.75">
      <c r="A42" s="41"/>
      <c r="B42" s="5" t="s">
        <v>26</v>
      </c>
      <c r="C42" s="12">
        <f>0.96*1.18</f>
        <v>1.1327999999999998</v>
      </c>
      <c r="D42" s="20">
        <f>C42*1.061</f>
        <v>1.2019007999999998</v>
      </c>
    </row>
    <row r="43" spans="1:4" ht="15.75">
      <c r="A43" s="41" t="s">
        <v>20</v>
      </c>
      <c r="B43" s="29" t="s">
        <v>27</v>
      </c>
      <c r="C43" s="30"/>
      <c r="D43" s="31"/>
    </row>
    <row r="44" spans="1:4" ht="15.75">
      <c r="A44" s="41"/>
      <c r="B44" s="5" t="s">
        <v>25</v>
      </c>
      <c r="C44" s="12">
        <f>2.447*1.18</f>
        <v>2.88746</v>
      </c>
      <c r="D44" s="20">
        <f>C44*1.061</f>
        <v>3.06359506</v>
      </c>
    </row>
    <row r="45" spans="1:4" ht="15.75">
      <c r="A45" s="41"/>
      <c r="B45" s="5" t="s">
        <v>28</v>
      </c>
      <c r="C45" s="12">
        <v>1.97</v>
      </c>
      <c r="D45" s="20">
        <f>C45*1.061</f>
        <v>2.0901699999999996</v>
      </c>
    </row>
    <row r="46" spans="1:4" ht="15.75">
      <c r="A46" s="41"/>
      <c r="B46" s="5" t="s">
        <v>26</v>
      </c>
      <c r="C46" s="12">
        <f>0.96*1.18</f>
        <v>1.1327999999999998</v>
      </c>
      <c r="D46" s="20">
        <f>C46*1.061</f>
        <v>1.2019007999999998</v>
      </c>
    </row>
    <row r="47" spans="1:4" ht="15.75">
      <c r="A47" s="10"/>
      <c r="B47" s="4"/>
      <c r="C47" s="8"/>
      <c r="D47" s="4"/>
    </row>
    <row r="48" spans="1:4" ht="15.75">
      <c r="A48" s="10"/>
      <c r="B48" s="4"/>
      <c r="C48" s="8"/>
      <c r="D48" s="4"/>
    </row>
    <row r="49" spans="1:4" ht="15.75">
      <c r="A49" s="10"/>
      <c r="B49" s="4"/>
      <c r="C49" s="8"/>
      <c r="D49" s="4"/>
    </row>
  </sheetData>
  <sheetProtection/>
  <mergeCells count="28">
    <mergeCell ref="B7:B8"/>
    <mergeCell ref="A7:A8"/>
    <mergeCell ref="A43:A46"/>
    <mergeCell ref="B43:D43"/>
    <mergeCell ref="A31:A33"/>
    <mergeCell ref="B31:D31"/>
    <mergeCell ref="A40:A42"/>
    <mergeCell ref="B40:D40"/>
    <mergeCell ref="A13:A15"/>
    <mergeCell ref="B13:D13"/>
    <mergeCell ref="B38:D38"/>
    <mergeCell ref="A16:A19"/>
    <mergeCell ref="B16:D16"/>
    <mergeCell ref="B20:D20"/>
    <mergeCell ref="A22:A24"/>
    <mergeCell ref="B22:D22"/>
    <mergeCell ref="A25:A28"/>
    <mergeCell ref="B25:D25"/>
    <mergeCell ref="C7:D7"/>
    <mergeCell ref="B2:D2"/>
    <mergeCell ref="B3:D3"/>
    <mergeCell ref="A34:A37"/>
    <mergeCell ref="B34:D34"/>
    <mergeCell ref="B4:D4"/>
    <mergeCell ref="A6:D6"/>
    <mergeCell ref="B29:D29"/>
    <mergeCell ref="B10:D10"/>
    <mergeCell ref="B11:D11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2011-12-23T04:46:39Z</cp:lastPrinted>
  <dcterms:created xsi:type="dcterms:W3CDTF">2006-09-28T05:33:49Z</dcterms:created>
  <dcterms:modified xsi:type="dcterms:W3CDTF">2012-01-17T09:06:44Z</dcterms:modified>
  <cp:category/>
  <cp:version/>
  <cp:contentType/>
  <cp:contentStatus/>
</cp:coreProperties>
</file>